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127" documentId="11_AD4D066CA252ABDACC1048B7F1D1F1BA72EEDF52" xr6:coauthVersionLast="45" xr6:coauthVersionMax="45" xr10:uidLastSave="{4E3226EB-14E3-435E-A83D-A56A56EBF4B4}"/>
  <bookViews>
    <workbookView xWindow="-120" yWindow="-120" windowWidth="29040" windowHeight="15840" xr2:uid="{00000000-000D-0000-FFFF-FFFF00000000}"/>
  </bookViews>
  <sheets>
    <sheet name="四角錐" sheetId="19" r:id="rId1"/>
    <sheet name="改訂履歴" sheetId="1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9" l="1"/>
  <c r="G26" i="19"/>
  <c r="H26" i="19"/>
  <c r="F20" i="19"/>
  <c r="G20" i="19"/>
  <c r="H20" i="19"/>
  <c r="F21" i="19"/>
  <c r="G21" i="19"/>
  <c r="H21" i="19"/>
  <c r="F22" i="19"/>
  <c r="G22" i="19"/>
  <c r="H22" i="19"/>
  <c r="F23" i="19"/>
  <c r="G23" i="19"/>
  <c r="H23" i="19"/>
  <c r="F24" i="19"/>
  <c r="G24" i="19"/>
  <c r="H24" i="19"/>
  <c r="F25" i="19"/>
  <c r="G25" i="19"/>
  <c r="H25" i="19"/>
  <c r="F18" i="19"/>
  <c r="G18" i="19"/>
  <c r="H18" i="19"/>
  <c r="F19" i="19"/>
  <c r="G19" i="19"/>
  <c r="H19" i="19"/>
  <c r="F13" i="19"/>
  <c r="H13" i="19" s="1"/>
  <c r="F8" i="19"/>
  <c r="G8" i="19" s="1"/>
  <c r="F9" i="19"/>
  <c r="G9" i="19" s="1"/>
  <c r="F10" i="19"/>
  <c r="H10" i="19" s="1"/>
  <c r="G10" i="19"/>
  <c r="F11" i="19"/>
  <c r="G11" i="19" s="1"/>
  <c r="F12" i="19"/>
  <c r="G12" i="19" s="1"/>
  <c r="H12" i="19"/>
  <c r="F5" i="19"/>
  <c r="G5" i="19" s="1"/>
  <c r="F6" i="19"/>
  <c r="H6" i="19" s="1"/>
  <c r="F7" i="19"/>
  <c r="G7" i="19" s="1"/>
  <c r="G17" i="19"/>
  <c r="H17" i="19"/>
  <c r="F17" i="19"/>
  <c r="F4" i="19"/>
  <c r="G13" i="19" l="1"/>
  <c r="H9" i="19"/>
  <c r="H11" i="19"/>
  <c r="H8" i="19"/>
  <c r="G6" i="19"/>
  <c r="H5" i="19"/>
  <c r="H7" i="19"/>
  <c r="H4" i="19"/>
  <c r="G4" i="19"/>
</calcChain>
</file>

<file path=xl/sharedStrings.xml><?xml version="1.0" encoding="utf-8"?>
<sst xmlns="http://schemas.openxmlformats.org/spreadsheetml/2006/main" count="20" uniqueCount="14">
  <si>
    <t>内容</t>
    <rPh sb="0" eb="2">
      <t>ナイヨウ</t>
    </rPh>
    <phoneticPr fontId="1"/>
  </si>
  <si>
    <t>新規制定</t>
    <rPh sb="0" eb="2">
      <t>シンキ</t>
    </rPh>
    <rPh sb="2" eb="4">
      <t>セイテイ</t>
    </rPh>
    <phoneticPr fontId="1"/>
  </si>
  <si>
    <t>公開日</t>
    <rPh sb="0" eb="3">
      <t>コウカイビ</t>
    </rPh>
    <phoneticPr fontId="1"/>
  </si>
  <si>
    <t>ver</t>
    <phoneticPr fontId="1"/>
  </si>
  <si>
    <t>高さ(h)</t>
    <phoneticPr fontId="1"/>
  </si>
  <si>
    <t>メモ</t>
    <phoneticPr fontId="1"/>
  </si>
  <si>
    <t>体積(V)</t>
    <phoneticPr fontId="1"/>
  </si>
  <si>
    <t>表面積(S)</t>
    <phoneticPr fontId="1"/>
  </si>
  <si>
    <t>高さ(h)</t>
    <rPh sb="0" eb="1">
      <t>タカ</t>
    </rPh>
    <phoneticPr fontId="1"/>
  </si>
  <si>
    <t>No.</t>
    <phoneticPr fontId="1"/>
  </si>
  <si>
    <t>四角錐計算機1</t>
    <rPh sb="3" eb="6">
      <t>ケイサンキ</t>
    </rPh>
    <phoneticPr fontId="1"/>
  </si>
  <si>
    <t>四角錐計算機2</t>
    <rPh sb="3" eb="6">
      <t>ケイサンキ</t>
    </rPh>
    <phoneticPr fontId="1"/>
  </si>
  <si>
    <t>底辺(a)</t>
    <phoneticPr fontId="1"/>
  </si>
  <si>
    <t>斜辺(b)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</si>
</sst>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yyyy&quot;年&quot;mm&quot;月&quot;dd&quot;日&quot;;@"/>
    <numFmt numFmtId="178" formatCode="0.000"/>
    <numFmt numFmtId="179" formatCode="0.0000"/>
  </numFmts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76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/>
    <xf numFmtId="0" fontId="0" fillId="2" borderId="3" xfId="0" applyFill="1" applyBorder="1" applyAlignment="1" applyProtection="1">
      <alignment horizontal="center" vertical="center"/>
      <protection locked="0"/>
    </xf>
    <xf numFmtId="178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179" fontId="0" fillId="2" borderId="3" xfId="0" applyNumberFormat="1" applyFill="1" applyBorder="1" applyAlignment="1" applyProtection="1">
      <alignment horizontal="center" vertical="center"/>
      <protection locked="0"/>
    </xf>
    <xf numFmtId="17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2" xfId="0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178" fontId="0" fillId="0" borderId="1" xfId="0" applyNumberFormat="1" applyBorder="1" applyAlignment="1" applyProtection="1">
      <alignment horizontal="center" vertical="center"/>
    </xf>
    <xf numFmtId="179" fontId="0" fillId="0" borderId="3" xfId="0" applyNumberFormat="1" applyBorder="1" applyAlignment="1" applyProtection="1">
      <alignment horizontal="center" vertical="center"/>
    </xf>
    <xf numFmtId="179" fontId="0" fillId="0" borderId="1" xfId="0" applyNumberForma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6FF9D"/>
      <color rgb="FFE0B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2</xdr:row>
      <xdr:rowOff>19050</xdr:rowOff>
    </xdr:from>
    <xdr:to>
      <xdr:col>14</xdr:col>
      <xdr:colOff>667344</xdr:colOff>
      <xdr:row>16</xdr:row>
      <xdr:rowOff>190993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7A18155-6EB5-421E-A0DB-3423E041E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95300"/>
          <a:ext cx="4258269" cy="3534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4A19-B39A-494F-A9E1-372F27078A5A}">
  <dimension ref="B2:H26"/>
  <sheetViews>
    <sheetView tabSelected="1" workbookViewId="0">
      <selection activeCell="C4" sqref="C4"/>
    </sheetView>
  </sheetViews>
  <sheetFormatPr defaultRowHeight="18.75"/>
  <cols>
    <col min="1" max="1" width="3.125" style="12" customWidth="1"/>
    <col min="2" max="2" width="4.375" style="12" bestFit="1" customWidth="1"/>
    <col min="3" max="3" width="13.875" style="12" customWidth="1"/>
    <col min="4" max="8" width="8.75" style="12" customWidth="1"/>
    <col min="9" max="16384" width="9" style="12"/>
  </cols>
  <sheetData>
    <row r="2" spans="2:8">
      <c r="B2" s="12" t="s">
        <v>10</v>
      </c>
    </row>
    <row r="3" spans="2:8" ht="19.5" thickBot="1">
      <c r="B3" s="13" t="s">
        <v>9</v>
      </c>
      <c r="C3" s="13" t="s">
        <v>5</v>
      </c>
      <c r="D3" s="13" t="s">
        <v>12</v>
      </c>
      <c r="E3" s="13" t="s">
        <v>13</v>
      </c>
      <c r="F3" s="13" t="s">
        <v>4</v>
      </c>
      <c r="G3" s="13" t="s">
        <v>7</v>
      </c>
      <c r="H3" s="13" t="s">
        <v>6</v>
      </c>
    </row>
    <row r="4" spans="2:8" ht="19.5" thickTop="1">
      <c r="B4" s="6">
        <v>1</v>
      </c>
      <c r="C4" s="6"/>
      <c r="D4" s="7">
        <v>1</v>
      </c>
      <c r="E4" s="7">
        <v>2</v>
      </c>
      <c r="F4" s="14">
        <f>SQRT(4*E4^2 - 2*D4^2)/2</f>
        <v>1.8708286933869707</v>
      </c>
      <c r="G4" s="14">
        <f>D4^2+D4*SQRT(4*F4^2+D4^2)</f>
        <v>4.872983346207417</v>
      </c>
      <c r="H4" s="14">
        <f>1/3*D4^2*F4</f>
        <v>0.62360956446232352</v>
      </c>
    </row>
    <row r="5" spans="2:8">
      <c r="B5" s="8">
        <v>2</v>
      </c>
      <c r="C5" s="8"/>
      <c r="D5" s="9">
        <v>1.5</v>
      </c>
      <c r="E5" s="9">
        <v>2.5</v>
      </c>
      <c r="F5" s="15">
        <f t="shared" ref="F5:F7" si="0">SQRT(4*E5^2 - 2*D5^2)/2</f>
        <v>2.2638462845343543</v>
      </c>
      <c r="G5" s="15">
        <f t="shared" ref="G5:G7" si="1">D5^2+D5*SQRT(4*F5^2+D5^2)</f>
        <v>9.4045440106270934</v>
      </c>
      <c r="H5" s="15">
        <f t="shared" ref="H5:H7" si="2">1/3*D5^2*F5</f>
        <v>1.6978847134007657</v>
      </c>
    </row>
    <row r="6" spans="2:8">
      <c r="B6" s="8">
        <v>3</v>
      </c>
      <c r="C6" s="8"/>
      <c r="D6" s="7">
        <v>2</v>
      </c>
      <c r="E6" s="7">
        <v>3</v>
      </c>
      <c r="F6" s="15">
        <f t="shared" si="0"/>
        <v>2.6457513110645907</v>
      </c>
      <c r="G6" s="15">
        <f t="shared" si="1"/>
        <v>15.313708498984761</v>
      </c>
      <c r="H6" s="15">
        <f t="shared" si="2"/>
        <v>3.5276684147527875</v>
      </c>
    </row>
    <row r="7" spans="2:8">
      <c r="B7" s="8">
        <v>4</v>
      </c>
      <c r="C7" s="8"/>
      <c r="D7" s="9">
        <v>2.5</v>
      </c>
      <c r="E7" s="9">
        <v>3.5</v>
      </c>
      <c r="F7" s="15">
        <f t="shared" si="0"/>
        <v>3.0207614933986431</v>
      </c>
      <c r="G7" s="15">
        <f t="shared" si="1"/>
        <v>22.595871038277526</v>
      </c>
      <c r="H7" s="15">
        <f t="shared" si="2"/>
        <v>6.2932531112471723</v>
      </c>
    </row>
    <row r="8" spans="2:8">
      <c r="B8" s="8">
        <v>5</v>
      </c>
      <c r="C8" s="8"/>
      <c r="D8" s="7">
        <v>3</v>
      </c>
      <c r="E8" s="7">
        <v>4</v>
      </c>
      <c r="F8" s="15">
        <f t="shared" ref="F8:F12" si="3">SQRT(4*E8^2 - 2*D8^2)/2</f>
        <v>3.3911649915626341</v>
      </c>
      <c r="G8" s="15">
        <f t="shared" ref="G8:G12" si="4">D8^2+D8*SQRT(4*F8^2+D8^2)</f>
        <v>31.248595461286989</v>
      </c>
      <c r="H8" s="15">
        <f t="shared" ref="H8:H12" si="5">1/3*D8^2*F8</f>
        <v>10.173494974687902</v>
      </c>
    </row>
    <row r="9" spans="2:8">
      <c r="B9" s="8">
        <v>6</v>
      </c>
      <c r="C9" s="8"/>
      <c r="D9" s="9">
        <v>3.5</v>
      </c>
      <c r="E9" s="9">
        <v>4.5</v>
      </c>
      <c r="F9" s="15">
        <f t="shared" si="3"/>
        <v>3.758324094593227</v>
      </c>
      <c r="G9" s="15">
        <f t="shared" si="4"/>
        <v>41.270466915609752</v>
      </c>
      <c r="H9" s="15">
        <f t="shared" si="5"/>
        <v>15.346490052922343</v>
      </c>
    </row>
    <row r="10" spans="2:8">
      <c r="B10" s="8">
        <v>7</v>
      </c>
      <c r="C10" s="8"/>
      <c r="D10" s="7">
        <v>4</v>
      </c>
      <c r="E10" s="7">
        <v>5</v>
      </c>
      <c r="F10" s="15">
        <f t="shared" si="3"/>
        <v>4.1231056256176606</v>
      </c>
      <c r="G10" s="15">
        <f t="shared" si="4"/>
        <v>52.660605559646719</v>
      </c>
      <c r="H10" s="15">
        <f t="shared" si="5"/>
        <v>21.989896669960856</v>
      </c>
    </row>
    <row r="11" spans="2:8">
      <c r="B11" s="8">
        <v>8</v>
      </c>
      <c r="C11" s="8"/>
      <c r="D11" s="9">
        <v>4.5</v>
      </c>
      <c r="E11" s="9">
        <v>5.5</v>
      </c>
      <c r="F11" s="15">
        <f t="shared" si="3"/>
        <v>4.4860896112315904</v>
      </c>
      <c r="G11" s="15">
        <f t="shared" si="4"/>
        <v>65.418434774740646</v>
      </c>
      <c r="H11" s="15">
        <f t="shared" si="5"/>
        <v>30.281104875813234</v>
      </c>
    </row>
    <row r="12" spans="2:8">
      <c r="B12" s="8">
        <v>9</v>
      </c>
      <c r="C12" s="8"/>
      <c r="D12" s="7">
        <v>5</v>
      </c>
      <c r="E12" s="7">
        <v>6</v>
      </c>
      <c r="F12" s="15">
        <f t="shared" si="3"/>
        <v>4.8476798574163293</v>
      </c>
      <c r="G12" s="15">
        <f t="shared" si="4"/>
        <v>79.543560573178581</v>
      </c>
      <c r="H12" s="15">
        <f t="shared" si="5"/>
        <v>40.397332145136069</v>
      </c>
    </row>
    <row r="13" spans="2:8">
      <c r="B13" s="8">
        <v>10</v>
      </c>
      <c r="C13" s="8"/>
      <c r="D13" s="9">
        <v>5.5</v>
      </c>
      <c r="E13" s="9">
        <v>6.5</v>
      </c>
      <c r="F13" s="15">
        <f t="shared" ref="F13" si="6">SQRT(4*E13^2 - 2*D13^2)/2</f>
        <v>5.2081666639999149</v>
      </c>
      <c r="G13" s="15">
        <f t="shared" ref="G13" si="7">D13^2+D13*SQRT(4*F13^2+D13^2)</f>
        <v>95.035704441643617</v>
      </c>
      <c r="H13" s="15">
        <f t="shared" ref="H13" si="8">1/3*D13^2*F13</f>
        <v>52.515680528665804</v>
      </c>
    </row>
    <row r="15" spans="2:8">
      <c r="B15" s="12" t="s">
        <v>11</v>
      </c>
    </row>
    <row r="16" spans="2:8" ht="19.5" thickBot="1">
      <c r="B16" s="13" t="s">
        <v>9</v>
      </c>
      <c r="C16" s="13" t="s">
        <v>5</v>
      </c>
      <c r="D16" s="13" t="s">
        <v>12</v>
      </c>
      <c r="E16" s="13" t="s">
        <v>8</v>
      </c>
      <c r="F16" s="13" t="s">
        <v>13</v>
      </c>
      <c r="G16" s="13" t="s">
        <v>7</v>
      </c>
      <c r="H16" s="13" t="s">
        <v>6</v>
      </c>
    </row>
    <row r="17" spans="2:8" ht="19.5" thickTop="1">
      <c r="B17" s="6">
        <v>1</v>
      </c>
      <c r="C17" s="6"/>
      <c r="D17" s="10">
        <v>1</v>
      </c>
      <c r="E17" s="10">
        <v>2</v>
      </c>
      <c r="F17" s="16">
        <f>SQRT(0.5*D17^2+E17^2)</f>
        <v>2.1213203435596424</v>
      </c>
      <c r="G17" s="16">
        <f>D17^2+D17*SQRT(4*E17^2+D17^2)</f>
        <v>5.1231056256176606</v>
      </c>
      <c r="H17" s="16">
        <f>1/3*D17^2*E17</f>
        <v>0.66666666666666663</v>
      </c>
    </row>
    <row r="18" spans="2:8">
      <c r="B18" s="8">
        <v>2</v>
      </c>
      <c r="C18" s="8"/>
      <c r="D18" s="11">
        <v>1.5</v>
      </c>
      <c r="E18" s="11">
        <v>2.5</v>
      </c>
      <c r="F18" s="17">
        <f t="shared" ref="F18:F19" si="9">SQRT(0.5*D18^2+E18^2)</f>
        <v>2.7156951228000539</v>
      </c>
      <c r="G18" s="17">
        <f t="shared" ref="G18:G19" si="10">D18^2+D18*SQRT(4*E18^2+D18^2)</f>
        <v>10.080229881682913</v>
      </c>
      <c r="H18" s="17">
        <f t="shared" ref="H18:H19" si="11">1/3*D18^2*E18</f>
        <v>1.875</v>
      </c>
    </row>
    <row r="19" spans="2:8">
      <c r="B19" s="8">
        <v>3</v>
      </c>
      <c r="C19" s="8"/>
      <c r="D19" s="11">
        <v>2</v>
      </c>
      <c r="E19" s="11">
        <v>3</v>
      </c>
      <c r="F19" s="17">
        <f t="shared" si="9"/>
        <v>3.3166247903553998</v>
      </c>
      <c r="G19" s="17">
        <f t="shared" si="10"/>
        <v>16.64911064067352</v>
      </c>
      <c r="H19" s="17">
        <f t="shared" si="11"/>
        <v>4</v>
      </c>
    </row>
    <row r="20" spans="2:8">
      <c r="B20" s="8">
        <v>4</v>
      </c>
      <c r="C20" s="8"/>
      <c r="D20" s="11">
        <v>2.5</v>
      </c>
      <c r="E20" s="11">
        <v>3.5</v>
      </c>
      <c r="F20" s="17">
        <f t="shared" ref="F20:F26" si="12">SQRT(0.5*D20^2+E20^2)</f>
        <v>3.9210967853395307</v>
      </c>
      <c r="G20" s="17">
        <f t="shared" ref="G20:G26" si="13">D20^2+D20*SQRT(4*E20^2+D20^2)</f>
        <v>24.832585934148131</v>
      </c>
      <c r="H20" s="17">
        <f t="shared" ref="H20:H26" si="14">1/3*D20^2*E20</f>
        <v>7.2916666666666661</v>
      </c>
    </row>
    <row r="21" spans="2:8">
      <c r="B21" s="8">
        <v>5</v>
      </c>
      <c r="C21" s="8"/>
      <c r="D21" s="11">
        <v>3</v>
      </c>
      <c r="E21" s="11">
        <v>4</v>
      </c>
      <c r="F21" s="17">
        <f t="shared" si="12"/>
        <v>4.5276925690687087</v>
      </c>
      <c r="G21" s="17">
        <f t="shared" si="13"/>
        <v>34.632011235952589</v>
      </c>
      <c r="H21" s="17">
        <f t="shared" si="14"/>
        <v>12</v>
      </c>
    </row>
    <row r="22" spans="2:8">
      <c r="B22" s="8">
        <v>6</v>
      </c>
      <c r="C22" s="8"/>
      <c r="D22" s="11">
        <v>3.5</v>
      </c>
      <c r="E22" s="11">
        <v>4.5</v>
      </c>
      <c r="F22" s="17">
        <f t="shared" si="12"/>
        <v>5.1356596460435346</v>
      </c>
      <c r="G22" s="17">
        <f t="shared" si="13"/>
        <v>46.04811385269894</v>
      </c>
      <c r="H22" s="17">
        <f t="shared" si="14"/>
        <v>18.375</v>
      </c>
    </row>
    <row r="23" spans="2:8">
      <c r="B23" s="8">
        <v>7</v>
      </c>
      <c r="C23" s="8"/>
      <c r="D23" s="11">
        <v>4</v>
      </c>
      <c r="E23" s="11">
        <v>5</v>
      </c>
      <c r="F23" s="17">
        <f t="shared" si="12"/>
        <v>5.7445626465380286</v>
      </c>
      <c r="G23" s="17">
        <f t="shared" si="13"/>
        <v>59.08131845707603</v>
      </c>
      <c r="H23" s="17">
        <f t="shared" si="14"/>
        <v>26.666666666666664</v>
      </c>
    </row>
    <row r="24" spans="2:8">
      <c r="B24" s="8">
        <v>8</v>
      </c>
      <c r="C24" s="8"/>
      <c r="D24" s="11">
        <v>4.5</v>
      </c>
      <c r="E24" s="11">
        <v>5.5</v>
      </c>
      <c r="F24" s="17">
        <f t="shared" si="12"/>
        <v>6.3541325135694171</v>
      </c>
      <c r="G24" s="17">
        <f t="shared" si="13"/>
        <v>73.731889458021215</v>
      </c>
      <c r="H24" s="17">
        <f t="shared" si="14"/>
        <v>37.125</v>
      </c>
    </row>
    <row r="25" spans="2:8">
      <c r="B25" s="8">
        <v>9</v>
      </c>
      <c r="C25" s="8"/>
      <c r="D25" s="11">
        <v>5</v>
      </c>
      <c r="E25" s="11">
        <v>6</v>
      </c>
      <c r="F25" s="17">
        <f t="shared" si="12"/>
        <v>6.9641941385920596</v>
      </c>
      <c r="G25" s="17">
        <f t="shared" si="13"/>
        <v>90</v>
      </c>
      <c r="H25" s="17">
        <f t="shared" si="14"/>
        <v>49.999999999999993</v>
      </c>
    </row>
    <row r="26" spans="2:8">
      <c r="B26" s="8">
        <v>10</v>
      </c>
      <c r="C26" s="8"/>
      <c r="D26" s="11">
        <v>5.5</v>
      </c>
      <c r="E26" s="11">
        <v>6.5</v>
      </c>
      <c r="F26" s="17">
        <f t="shared" si="12"/>
        <v>7.5746287037715581</v>
      </c>
      <c r="G26" s="17">
        <f t="shared" si="13"/>
        <v>107.88576817421207</v>
      </c>
      <c r="H26" s="17">
        <f t="shared" si="14"/>
        <v>65.541666666666657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FC330-9D1D-4A37-91F0-C15958010034}">
  <dimension ref="A1:C2"/>
  <sheetViews>
    <sheetView workbookViewId="0">
      <selection activeCell="A2" sqref="A2"/>
    </sheetView>
  </sheetViews>
  <sheetFormatPr defaultRowHeight="18.75"/>
  <cols>
    <col min="1" max="1" width="9" style="1"/>
    <col min="2" max="2" width="26.625" customWidth="1"/>
    <col min="3" max="3" width="21.5" style="5" customWidth="1"/>
  </cols>
  <sheetData>
    <row r="1" spans="1:3">
      <c r="A1" s="2" t="s">
        <v>3</v>
      </c>
      <c r="B1" s="3" t="s">
        <v>0</v>
      </c>
      <c r="C1" s="4" t="s">
        <v>2</v>
      </c>
    </row>
    <row r="2" spans="1:3">
      <c r="A2" s="2">
        <v>1</v>
      </c>
      <c r="B2" s="3" t="s">
        <v>1</v>
      </c>
      <c r="C2" s="4">
        <v>44164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四角錐</vt:lpstr>
      <vt:lpstr>改訂履歴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四角錐計算機 ver.1.0</dc:title>
  <dc:creator/>
  <cp:keywords>黒い箱の中</cp:keywords>
  <cp:lastModifiedBy/>
  <dcterms:created xsi:type="dcterms:W3CDTF">2020-11-28T07:27:37Z</dcterms:created>
  <dcterms:modified xsi:type="dcterms:W3CDTF">2020-11-29T14:07:22Z</dcterms:modified>
  <cp:category>数学,幾何学</cp:category>
</cp:coreProperties>
</file>